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WAS-1F-11\Desktop\nowas\年度專案活動公司\113年\2月\"/>
    </mc:Choice>
  </mc:AlternateContent>
  <xr:revisionPtr revIDLastSave="0" documentId="8_{650538A4-58DB-4F9D-9044-F9C1ECFBCD71}" xr6:coauthVersionLast="47" xr6:coauthVersionMax="47" xr10:uidLastSave="{00000000-0000-0000-0000-000000000000}"/>
  <bookViews>
    <workbookView xWindow="-108" yWindow="-108" windowWidth="30936" windowHeight="16896" xr2:uid="{99E350D7-A641-4608-84D6-0E1DD324CAA5}"/>
  </bookViews>
  <sheets>
    <sheet name="專案訂購單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" i="1" l="1"/>
  <c r="A36" i="1"/>
  <c r="A37" i="1"/>
  <c r="A33" i="1"/>
  <c r="A30" i="1"/>
  <c r="A29" i="1"/>
  <c r="A28" i="1"/>
  <c r="D9" i="1" l="1"/>
</calcChain>
</file>

<file path=xl/sharedStrings.xml><?xml version="1.0" encoding="utf-8"?>
<sst xmlns="http://schemas.openxmlformats.org/spreadsheetml/2006/main" count="70" uniqueCount="58">
  <si>
    <t>宏聯企業有限公司</t>
    <phoneticPr fontId="2" type="noConversion"/>
  </si>
  <si>
    <t>Commodore戰車旅行箱專案活動訂購單</t>
    <phoneticPr fontId="2" type="noConversion"/>
  </si>
  <si>
    <t>訂購人電話:</t>
    <phoneticPr fontId="2" type="noConversion"/>
  </si>
  <si>
    <t>收件人電話:</t>
    <phoneticPr fontId="2" type="noConversion"/>
  </si>
  <si>
    <t>收件人姓名:</t>
    <phoneticPr fontId="2" type="noConversion"/>
  </si>
  <si>
    <t>訂購人姓名:</t>
    <phoneticPr fontId="2" type="noConversion"/>
  </si>
  <si>
    <t>請填寫代號</t>
    <phoneticPr fontId="2" type="noConversion"/>
  </si>
  <si>
    <t>1.貨到付款(不需另收手續費)</t>
    <phoneticPr fontId="9" type="noConversion"/>
  </si>
  <si>
    <t>請填寫帳號後五碼&amp;匯款銀行</t>
    <phoneticPr fontId="2" type="noConversion"/>
  </si>
  <si>
    <t>822中國信託-斗六分行</t>
    <phoneticPr fontId="2" type="noConversion"/>
  </si>
  <si>
    <t>帳號:</t>
    <phoneticPr fontId="2" type="noConversion"/>
  </si>
  <si>
    <t>462-54030442-2</t>
    <phoneticPr fontId="2" type="noConversion"/>
  </si>
  <si>
    <t>宏聯企業帳號:</t>
    <phoneticPr fontId="2" type="noConversion"/>
  </si>
  <si>
    <t>注意事項：</t>
    <phoneticPr fontId="9" type="noConversion"/>
  </si>
  <si>
    <t xml:space="preserve">※商品到貨日為每週二~週六白天(詳細到貨時間以黑貓當日物流為主)。 </t>
    <phoneticPr fontId="9" type="noConversion"/>
  </si>
  <si>
    <t xml:space="preserve">※專案活動商品不得假藉員購，公開轉售或在收取代買費。 </t>
    <phoneticPr fontId="9" type="noConversion"/>
  </si>
  <si>
    <t>※台灣本島免運費，離島需加收360元運費</t>
    <phoneticPr fontId="9" type="noConversion"/>
  </si>
  <si>
    <t xml:space="preserve">※訂購人於訂購單上揭露之姓名、地址、電話、電子郵件、員工證明或轉帳帳戶等資訊，同意宏聯企業(以下簡稱本公司)可用於檢索查詢、物品寄送、付款交易等相關作業，相關資料本公司不得作為其他用途或外洩。訂購人回傳本訂購單視為已詳閱以上條款，並同意上述內容，若因訂購人資料提供不齊全影響交易相關作業，本公司擁有取消該購單之權利。     </t>
    <phoneticPr fontId="2" type="noConversion"/>
  </si>
  <si>
    <t>訂單請寄至→</t>
    <phoneticPr fontId="2" type="noConversion"/>
  </si>
  <si>
    <t xml:space="preserve">nowas.luggage@msa.hinet.net </t>
    <phoneticPr fontId="2" type="noConversion"/>
  </si>
  <si>
    <t>www.nowas.com.tw</t>
    <phoneticPr fontId="2" type="noConversion"/>
  </si>
  <si>
    <t>05-5330309</t>
    <phoneticPr fontId="2" type="noConversion"/>
  </si>
  <si>
    <t>商品資訊→</t>
    <phoneticPr fontId="2" type="noConversion"/>
  </si>
  <si>
    <t>客服電話→</t>
    <phoneticPr fontId="2" type="noConversion"/>
  </si>
  <si>
    <t>專案負責人→</t>
    <phoneticPr fontId="2" type="noConversion"/>
  </si>
  <si>
    <t>姚宏璋先生</t>
    <phoneticPr fontId="2" type="noConversion"/>
  </si>
  <si>
    <t>(訂單傳真亦可)</t>
    <phoneticPr fontId="2" type="noConversion"/>
  </si>
  <si>
    <t>傳真→05-5334557</t>
  </si>
  <si>
    <t>尺寸</t>
    <phoneticPr fontId="9" type="noConversion"/>
  </si>
  <si>
    <t>專案價</t>
    <phoneticPr fontId="9" type="noConversion"/>
  </si>
  <si>
    <t>閃焰紅</t>
    <phoneticPr fontId="9" type="noConversion"/>
  </si>
  <si>
    <t>湖水藍</t>
    <phoneticPr fontId="9" type="noConversion"/>
  </si>
  <si>
    <t>礦石鐵</t>
    <phoneticPr fontId="9" type="noConversion"/>
  </si>
  <si>
    <t>深寶藍</t>
    <phoneticPr fontId="9" type="noConversion"/>
  </si>
  <si>
    <t>俏彩粉</t>
    <phoneticPr fontId="9" type="noConversion"/>
  </si>
  <si>
    <t>耀沙金</t>
    <phoneticPr fontId="9" type="noConversion"/>
  </si>
  <si>
    <t>29吋</t>
    <phoneticPr fontId="9" type="noConversion"/>
  </si>
  <si>
    <t>27吋</t>
    <phoneticPr fontId="9" type="noConversion"/>
  </si>
  <si>
    <t>24吋</t>
    <phoneticPr fontId="9" type="noConversion"/>
  </si>
  <si>
    <t xml:space="preserve">  9938-鋁框(亮面)系列</t>
    <phoneticPr fontId="9" type="noConversion"/>
  </si>
  <si>
    <t xml:space="preserve">    9939-鋁框(霧面)系列</t>
    <phoneticPr fontId="9" type="noConversion"/>
  </si>
  <si>
    <t>霧光黑</t>
    <phoneticPr fontId="9" type="noConversion"/>
  </si>
  <si>
    <t>霧光粉</t>
    <phoneticPr fontId="9" type="noConversion"/>
  </si>
  <si>
    <t>霧光灰</t>
    <phoneticPr fontId="9" type="noConversion"/>
  </si>
  <si>
    <t>霧光藍</t>
    <phoneticPr fontId="9" type="noConversion"/>
  </si>
  <si>
    <t>霧光橘</t>
    <phoneticPr fontId="9" type="noConversion"/>
  </si>
  <si>
    <t xml:space="preserve">     N9938-鋁框(亮面)登機箱</t>
    <phoneticPr fontId="9" type="noConversion"/>
  </si>
  <si>
    <t>18吋</t>
    <phoneticPr fontId="9" type="noConversion"/>
  </si>
  <si>
    <t>收件人地址:</t>
    <phoneticPr fontId="2" type="noConversion"/>
  </si>
  <si>
    <t>付 款 方 式:</t>
    <phoneticPr fontId="2" type="noConversion"/>
  </si>
  <si>
    <t>總  價:</t>
    <phoneticPr fontId="2" type="noConversion"/>
  </si>
  <si>
    <t xml:space="preserve">※專案特惠活動，感謝協助推廣(專案活動限該公司員工享有，親友欲購，煩請員工代訂)。 </t>
    <phoneticPr fontId="9" type="noConversion"/>
  </si>
  <si>
    <t>2.  匯  款</t>
    <phoneticPr fontId="9" type="noConversion"/>
  </si>
  <si>
    <t>請務必附上貴公司相關識別證件或名片</t>
    <phoneticPr fontId="2" type="noConversion"/>
  </si>
  <si>
    <t>專案活動日期:</t>
    <phoneticPr fontId="2" type="noConversion"/>
  </si>
  <si>
    <t xml:space="preserve">專案活動公司 : </t>
    <phoneticPr fontId="2" type="noConversion"/>
  </si>
  <si>
    <t>113年2月15日至113年3月15日</t>
    <phoneticPr fontId="2" type="noConversion"/>
  </si>
  <si>
    <t>全國教師工會總聯合會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</si>
</sst>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22"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22"/>
      <color theme="1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2"/>
      <color theme="0"/>
      <name val="微軟正黑體"/>
      <family val="2"/>
      <charset val="136"/>
    </font>
    <font>
      <sz val="10"/>
      <color theme="1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u/>
      <sz val="12"/>
      <name val="新細明體"/>
      <family val="2"/>
      <charset val="136"/>
      <scheme val="minor"/>
    </font>
    <font>
      <b/>
      <sz val="15"/>
      <name val="新細明體"/>
      <family val="1"/>
      <charset val="136"/>
      <scheme val="minor"/>
    </font>
    <font>
      <b/>
      <sz val="14"/>
      <name val="微軟正黑體"/>
      <family val="2"/>
      <charset val="136"/>
    </font>
    <font>
      <sz val="14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name val="微軟正黑體"/>
      <family val="2"/>
      <charset val="136"/>
    </font>
    <font>
      <sz val="12"/>
      <color theme="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97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theme="0"/>
      </right>
      <top style="thick">
        <color theme="0"/>
      </top>
      <bottom/>
      <diagonal/>
    </border>
    <border>
      <left style="thick">
        <color auto="1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/>
      <top style="medium">
        <color auto="1"/>
      </top>
      <bottom style="thin">
        <color theme="0"/>
      </bottom>
      <diagonal/>
    </border>
    <border>
      <left style="thick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auto="1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/>
      <right/>
      <top style="medium">
        <color auto="1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ck">
        <color auto="1"/>
      </right>
      <top/>
      <bottom style="thin">
        <color theme="0"/>
      </bottom>
      <diagonal/>
    </border>
    <border>
      <left/>
      <right style="thick">
        <color auto="1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auto="1"/>
      </bottom>
      <diagonal/>
    </border>
    <border>
      <left/>
      <right/>
      <top style="thin">
        <color theme="0"/>
      </top>
      <bottom style="medium">
        <color auto="1"/>
      </bottom>
      <diagonal/>
    </border>
    <border>
      <left/>
      <right style="thick">
        <color auto="1"/>
      </right>
      <top style="thin">
        <color theme="0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theme="0"/>
      </bottom>
      <diagonal/>
    </border>
    <border>
      <left/>
      <right style="thin">
        <color theme="0"/>
      </right>
      <top style="medium">
        <color auto="1"/>
      </top>
      <bottom style="thin">
        <color theme="0"/>
      </bottom>
      <diagonal/>
    </border>
    <border>
      <left style="thick">
        <color auto="1"/>
      </left>
      <right/>
      <top style="thin">
        <color theme="0"/>
      </top>
      <bottom style="medium">
        <color auto="1"/>
      </bottom>
      <diagonal/>
    </border>
    <border>
      <left/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ck">
        <color auto="1"/>
      </right>
      <top/>
      <bottom style="thin">
        <color theme="1"/>
      </bottom>
      <diagonal/>
    </border>
    <border>
      <left style="thick">
        <color auto="1"/>
      </left>
      <right/>
      <top style="thick">
        <color auto="1"/>
      </top>
      <bottom style="thin">
        <color theme="0"/>
      </bottom>
      <diagonal/>
    </border>
    <border>
      <left/>
      <right/>
      <top style="thick">
        <color auto="1"/>
      </top>
      <bottom style="thin">
        <color theme="0"/>
      </bottom>
      <diagonal/>
    </border>
    <border>
      <left style="thick">
        <color auto="1"/>
      </left>
      <right/>
      <top style="thin">
        <color theme="0"/>
      </top>
      <bottom/>
      <diagonal/>
    </border>
    <border>
      <left/>
      <right style="thick">
        <color auto="1"/>
      </right>
      <top style="thin">
        <color theme="0"/>
      </top>
      <bottom/>
      <diagonal/>
    </border>
    <border>
      <left style="thin">
        <color theme="0"/>
      </left>
      <right/>
      <top style="thick">
        <color auto="1"/>
      </top>
      <bottom style="thin">
        <color theme="0"/>
      </bottom>
      <diagonal/>
    </border>
    <border>
      <left/>
      <right style="thick">
        <color auto="1"/>
      </right>
      <top style="thick">
        <color auto="1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theme="0"/>
      </left>
      <right/>
      <top style="thin">
        <color theme="0"/>
      </top>
      <bottom style="thin">
        <color theme="0"/>
      </bottom>
      <diagonal style="thin">
        <color theme="0"/>
      </diagonal>
    </border>
    <border diagonalUp="1">
      <left/>
      <right/>
      <top style="thin">
        <color theme="0"/>
      </top>
      <bottom style="thin">
        <color theme="0"/>
      </bottom>
      <diagonal style="thin">
        <color theme="0"/>
      </diagonal>
    </border>
    <border diagonalUp="1">
      <left/>
      <right style="thick">
        <color auto="1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/>
      <top style="medium">
        <color auto="1"/>
      </top>
      <bottom style="thin">
        <color auto="1"/>
      </bottom>
      <diagonal/>
    </border>
    <border>
      <left/>
      <right style="thick">
        <color theme="0"/>
      </right>
      <top style="thick">
        <color auto="1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theme="0"/>
      </left>
      <right/>
      <top style="medium">
        <color auto="1"/>
      </top>
      <bottom style="thin">
        <color auto="1"/>
      </bottom>
      <diagonal/>
    </border>
    <border>
      <left/>
      <right style="medium">
        <color theme="0"/>
      </right>
      <top style="medium">
        <color auto="1"/>
      </top>
      <bottom style="thin">
        <color auto="1"/>
      </bottom>
      <diagonal/>
    </border>
    <border>
      <left style="medium">
        <color theme="0"/>
      </left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auto="1"/>
      </bottom>
      <diagonal/>
    </border>
    <border diagonalDown="1">
      <left style="medium">
        <color theme="0"/>
      </left>
      <right style="thick">
        <color auto="1"/>
      </right>
      <top style="medium">
        <color auto="1"/>
      </top>
      <bottom style="medium">
        <color theme="0"/>
      </bottom>
      <diagonal style="medium">
        <color theme="0"/>
      </diagonal>
    </border>
    <border diagonalDown="1">
      <left style="medium">
        <color theme="0"/>
      </left>
      <right style="thick">
        <color auto="1"/>
      </right>
      <top style="medium">
        <color theme="0"/>
      </top>
      <bottom style="medium">
        <color theme="0"/>
      </bottom>
      <diagonal style="medium">
        <color theme="0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5" fillId="0" borderId="0" xfId="0" applyFont="1">
      <alignment vertical="center"/>
    </xf>
    <xf numFmtId="0" fontId="16" fillId="0" borderId="56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7" fillId="0" borderId="56" xfId="0" applyFont="1" applyBorder="1" applyAlignment="1" applyProtection="1">
      <alignment horizontal="center" vertical="center" wrapText="1"/>
      <protection locked="0"/>
    </xf>
    <xf numFmtId="0" fontId="7" fillId="0" borderId="56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17" fillId="0" borderId="61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8" fillId="0" borderId="19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38" xfId="0" applyFont="1" applyBorder="1">
      <alignment vertical="center"/>
    </xf>
    <xf numFmtId="0" fontId="17" fillId="0" borderId="23" xfId="0" applyFont="1" applyBorder="1" applyAlignment="1">
      <alignment horizontal="left" vertical="center"/>
    </xf>
    <xf numFmtId="0" fontId="4" fillId="0" borderId="76" xfId="0" applyFont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5" fillId="0" borderId="85" xfId="0" applyFont="1" applyBorder="1">
      <alignment vertical="center"/>
    </xf>
    <xf numFmtId="0" fontId="5" fillId="0" borderId="86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36" xfId="0" applyFont="1" applyBorder="1">
      <alignment vertical="center"/>
    </xf>
    <xf numFmtId="0" fontId="11" fillId="0" borderId="85" xfId="0" applyFont="1" applyBorder="1">
      <alignment vertical="center"/>
    </xf>
    <xf numFmtId="0" fontId="5" fillId="0" borderId="87" xfId="0" applyFont="1" applyBorder="1">
      <alignment vertical="center"/>
    </xf>
    <xf numFmtId="0" fontId="21" fillId="0" borderId="36" xfId="0" applyFont="1" applyBorder="1">
      <alignment vertical="center"/>
    </xf>
    <xf numFmtId="0" fontId="8" fillId="0" borderId="94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7" fillId="0" borderId="96" xfId="0" applyFont="1" applyBorder="1" applyAlignment="1" applyProtection="1">
      <alignment horizontal="center" vertical="center" wrapText="1"/>
      <protection locked="0"/>
    </xf>
    <xf numFmtId="0" fontId="8" fillId="0" borderId="90" xfId="0" applyFont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16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8" fillId="0" borderId="7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8" fillId="0" borderId="72" xfId="0" applyFont="1" applyBorder="1" applyAlignment="1">
      <alignment horizontal="left" vertical="center"/>
    </xf>
    <xf numFmtId="0" fontId="8" fillId="0" borderId="73" xfId="0" applyFont="1" applyBorder="1" applyAlignment="1">
      <alignment horizontal="left" vertical="center"/>
    </xf>
    <xf numFmtId="0" fontId="8" fillId="0" borderId="74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top"/>
    </xf>
    <xf numFmtId="0" fontId="17" fillId="0" borderId="22" xfId="0" applyFont="1" applyBorder="1" applyAlignment="1">
      <alignment horizontal="left" vertical="top"/>
    </xf>
    <xf numFmtId="0" fontId="8" fillId="0" borderId="22" xfId="0" applyFont="1" applyBorder="1" applyAlignment="1">
      <alignment vertical="top"/>
    </xf>
    <xf numFmtId="0" fontId="8" fillId="0" borderId="24" xfId="0" applyFont="1" applyBorder="1" applyAlignment="1">
      <alignment vertical="top"/>
    </xf>
    <xf numFmtId="0" fontId="8" fillId="0" borderId="17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>
      <alignment vertical="center"/>
    </xf>
    <xf numFmtId="0" fontId="8" fillId="0" borderId="49" xfId="0" applyFont="1" applyBorder="1">
      <alignment vertical="center"/>
    </xf>
    <xf numFmtId="0" fontId="18" fillId="2" borderId="1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2" fillId="2" borderId="3" xfId="0" applyFont="1" applyFill="1" applyBorder="1">
      <alignment vertical="center"/>
    </xf>
    <xf numFmtId="0" fontId="12" fillId="2" borderId="4" xfId="0" applyFont="1" applyFill="1" applyBorder="1">
      <alignment vertical="center"/>
    </xf>
    <xf numFmtId="0" fontId="12" fillId="2" borderId="5" xfId="0" applyFont="1" applyFill="1" applyBorder="1">
      <alignment vertical="center"/>
    </xf>
    <xf numFmtId="0" fontId="8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8" fillId="0" borderId="23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4" xfId="0" applyFont="1" applyBorder="1">
      <alignment vertical="center"/>
    </xf>
    <xf numFmtId="0" fontId="18" fillId="2" borderId="6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19" fillId="2" borderId="8" xfId="0" applyFont="1" applyFill="1" applyBorder="1" applyAlignment="1">
      <alignment horizontal="left" vertical="center" wrapText="1"/>
    </xf>
    <xf numFmtId="0" fontId="17" fillId="0" borderId="75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22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31" xfId="0" applyFont="1" applyBorder="1" applyAlignment="1">
      <alignment horizontal="right" vertical="center"/>
    </xf>
    <xf numFmtId="0" fontId="8" fillId="0" borderId="32" xfId="0" applyFont="1" applyBorder="1" applyAlignment="1">
      <alignment horizontal="right" vertical="center"/>
    </xf>
    <xf numFmtId="0" fontId="8" fillId="0" borderId="2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43" xfId="0" applyFont="1" applyBorder="1">
      <alignment vertical="center"/>
    </xf>
    <xf numFmtId="0" fontId="5" fillId="0" borderId="18" xfId="0" applyFont="1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15" fillId="3" borderId="81" xfId="0" applyFont="1" applyFill="1" applyBorder="1" applyAlignment="1">
      <alignment horizontal="center" vertical="center"/>
    </xf>
    <xf numFmtId="0" fontId="15" fillId="3" borderId="82" xfId="0" applyFont="1" applyFill="1" applyBorder="1" applyAlignment="1">
      <alignment horizontal="center" vertical="center"/>
    </xf>
    <xf numFmtId="0" fontId="15" fillId="3" borderId="83" xfId="0" applyFont="1" applyFill="1" applyBorder="1" applyAlignment="1">
      <alignment horizontal="center" vertical="center"/>
    </xf>
    <xf numFmtId="0" fontId="15" fillId="3" borderId="84" xfId="0" applyFont="1" applyFill="1" applyBorder="1" applyAlignment="1">
      <alignment horizontal="center" vertical="center"/>
    </xf>
    <xf numFmtId="0" fontId="16" fillId="0" borderId="64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14" fillId="0" borderId="54" xfId="1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0" fontId="13" fillId="0" borderId="51" xfId="1" applyBorder="1" applyAlignment="1">
      <alignment vertical="center"/>
    </xf>
    <xf numFmtId="0" fontId="0" fillId="0" borderId="51" xfId="0" applyBorder="1">
      <alignment vertical="center"/>
    </xf>
    <xf numFmtId="0" fontId="5" fillId="0" borderId="40" xfId="0" applyFont="1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0" fillId="0" borderId="80" xfId="0" applyBorder="1" applyAlignment="1">
      <alignment horizontal="left" vertical="center"/>
    </xf>
    <xf numFmtId="0" fontId="13" fillId="0" borderId="45" xfId="1" applyBorder="1" applyAlignment="1">
      <alignment vertical="center"/>
    </xf>
    <xf numFmtId="0" fontId="0" fillId="0" borderId="45" xfId="0" applyBorder="1">
      <alignment vertical="center"/>
    </xf>
    <xf numFmtId="0" fontId="5" fillId="0" borderId="21" xfId="0" applyFont="1" applyBorder="1">
      <alignment vertical="center"/>
    </xf>
    <xf numFmtId="0" fontId="0" fillId="0" borderId="21" xfId="0" applyBorder="1">
      <alignment vertical="center"/>
    </xf>
    <xf numFmtId="0" fontId="0" fillId="0" borderId="34" xfId="0" applyBorder="1">
      <alignment vertic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16" fillId="3" borderId="69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0" borderId="59" xfId="0" applyFont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176" fontId="7" fillId="0" borderId="56" xfId="0" applyNumberFormat="1" applyFont="1" applyBorder="1" applyAlignment="1" applyProtection="1">
      <alignment horizontal="center" vertical="center" wrapText="1"/>
      <protection locked="0"/>
    </xf>
    <xf numFmtId="0" fontId="7" fillId="0" borderId="58" xfId="0" applyFont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owas.com.tw/" TargetMode="External"/><Relationship Id="rId1" Type="http://schemas.openxmlformats.org/officeDocument/2006/relationships/hyperlink" Target="mailto:nowas.luggage@msa.hinet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2FF86-1545-4B03-AFA1-9F905B68E9DA}">
  <dimension ref="A1:BB107"/>
  <sheetViews>
    <sheetView tabSelected="1" zoomScaleNormal="100" workbookViewId="0">
      <selection activeCell="D4" sqref="D4:J4"/>
    </sheetView>
  </sheetViews>
  <sheetFormatPr defaultRowHeight="15.6"/>
  <cols>
    <col min="1" max="1" width="4.77734375" style="20" customWidth="1"/>
    <col min="2" max="2" width="8.88671875" style="1"/>
    <col min="3" max="3" width="9.77734375" style="1" customWidth="1"/>
    <col min="4" max="9" width="10.44140625" style="1" customWidth="1"/>
    <col min="10" max="16384" width="8.88671875" style="1"/>
  </cols>
  <sheetData>
    <row r="1" spans="1:54" s="26" customFormat="1" ht="5.4" customHeight="1" thickBot="1">
      <c r="A1" s="25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1"/>
      <c r="AS1" s="22"/>
      <c r="AT1" s="22"/>
      <c r="AU1" s="22"/>
      <c r="AV1" s="22"/>
      <c r="AW1" s="22"/>
      <c r="AX1" s="22"/>
      <c r="AY1" s="22"/>
      <c r="AZ1" s="22"/>
      <c r="BA1" s="22"/>
      <c r="BB1" s="22"/>
    </row>
    <row r="2" spans="1:54" ht="33.6" customHeight="1" thickTop="1">
      <c r="B2" s="37" t="s">
        <v>0</v>
      </c>
      <c r="C2" s="38"/>
      <c r="D2" s="38"/>
      <c r="E2" s="38"/>
      <c r="F2" s="38"/>
      <c r="G2" s="38"/>
      <c r="H2" s="38"/>
      <c r="I2" s="38"/>
      <c r="J2" s="39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1"/>
      <c r="AS2" s="22"/>
      <c r="AT2" s="22"/>
      <c r="AU2" s="22"/>
      <c r="AV2" s="22"/>
      <c r="AW2" s="22"/>
    </row>
    <row r="3" spans="1:54" ht="24.6" customHeight="1" thickBot="1">
      <c r="B3" s="40" t="s">
        <v>1</v>
      </c>
      <c r="C3" s="41"/>
      <c r="D3" s="41"/>
      <c r="E3" s="41"/>
      <c r="F3" s="41"/>
      <c r="G3" s="41"/>
      <c r="H3" s="41"/>
      <c r="I3" s="41"/>
      <c r="J3" s="4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1"/>
      <c r="AS3" s="22"/>
      <c r="AT3" s="22"/>
      <c r="AU3" s="22"/>
      <c r="AV3" s="22"/>
      <c r="AW3" s="22"/>
    </row>
    <row r="4" spans="1:54" ht="24" customHeight="1">
      <c r="B4" s="43" t="s">
        <v>55</v>
      </c>
      <c r="C4" s="44"/>
      <c r="D4" s="45" t="s">
        <v>57</v>
      </c>
      <c r="E4" s="46"/>
      <c r="F4" s="46"/>
      <c r="G4" s="46"/>
      <c r="H4" s="46"/>
      <c r="I4" s="46"/>
      <c r="J4" s="47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1"/>
      <c r="AS4" s="22"/>
      <c r="AT4" s="22"/>
      <c r="AU4" s="22"/>
      <c r="AV4" s="22"/>
      <c r="AW4" s="22"/>
    </row>
    <row r="5" spans="1:54" ht="24" customHeight="1" thickBot="1">
      <c r="B5" s="48" t="s">
        <v>54</v>
      </c>
      <c r="C5" s="49"/>
      <c r="D5" s="50" t="s">
        <v>56</v>
      </c>
      <c r="E5" s="51"/>
      <c r="F5" s="51"/>
      <c r="G5" s="51"/>
      <c r="H5" s="51"/>
      <c r="I5" s="51"/>
      <c r="J5" s="5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1"/>
      <c r="AS5" s="22"/>
      <c r="AT5" s="22"/>
      <c r="AU5" s="22"/>
      <c r="AV5" s="22"/>
      <c r="AW5" s="22"/>
    </row>
    <row r="6" spans="1:54" ht="32.4" customHeight="1" thickBot="1">
      <c r="B6" s="35" t="s">
        <v>5</v>
      </c>
      <c r="C6" s="36"/>
      <c r="D6" s="53"/>
      <c r="E6" s="54"/>
      <c r="F6" s="57" t="s">
        <v>2</v>
      </c>
      <c r="G6" s="58"/>
      <c r="H6" s="31"/>
      <c r="I6" s="32"/>
      <c r="J6" s="28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1"/>
      <c r="AS6" s="22"/>
      <c r="AT6" s="22"/>
      <c r="AU6" s="22"/>
      <c r="AV6" s="22"/>
      <c r="AW6" s="22"/>
    </row>
    <row r="7" spans="1:54" ht="32.4" customHeight="1" thickBot="1">
      <c r="B7" s="68" t="s">
        <v>4</v>
      </c>
      <c r="C7" s="69"/>
      <c r="D7" s="55"/>
      <c r="E7" s="56"/>
      <c r="F7" s="59" t="s">
        <v>3</v>
      </c>
      <c r="G7" s="60"/>
      <c r="H7" s="33"/>
      <c r="I7" s="34"/>
      <c r="J7" s="29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1"/>
      <c r="AS7" s="22"/>
      <c r="AT7" s="22"/>
      <c r="AU7" s="22"/>
      <c r="AV7" s="22"/>
      <c r="AW7" s="22"/>
    </row>
    <row r="8" spans="1:54" ht="32.4" customHeight="1">
      <c r="B8" s="68" t="s">
        <v>48</v>
      </c>
      <c r="C8" s="69"/>
      <c r="D8" s="70"/>
      <c r="E8" s="71"/>
      <c r="F8" s="71"/>
      <c r="G8" s="71"/>
      <c r="H8" s="71"/>
      <c r="I8" s="71"/>
      <c r="J8" s="7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1"/>
      <c r="AS8" s="22"/>
      <c r="AT8" s="22"/>
      <c r="AU8" s="22"/>
      <c r="AV8" s="22"/>
      <c r="AW8" s="22"/>
    </row>
    <row r="9" spans="1:54" ht="24" customHeight="1">
      <c r="B9" s="85" t="s">
        <v>50</v>
      </c>
      <c r="C9" s="86"/>
      <c r="D9" s="87">
        <f>SUM(A:A)</f>
        <v>0</v>
      </c>
      <c r="E9" s="88"/>
      <c r="F9" s="89"/>
      <c r="G9" s="90"/>
      <c r="H9" s="90"/>
      <c r="I9" s="90"/>
      <c r="J9" s="91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1"/>
      <c r="AS9" s="22"/>
      <c r="AT9" s="22"/>
      <c r="AU9" s="22"/>
      <c r="AV9" s="22"/>
      <c r="AW9" s="22"/>
    </row>
    <row r="10" spans="1:54" ht="26.4" customHeight="1">
      <c r="B10" s="68" t="s">
        <v>49</v>
      </c>
      <c r="C10" s="69"/>
      <c r="D10" s="105"/>
      <c r="E10" s="106"/>
      <c r="F10" s="61" t="s">
        <v>6</v>
      </c>
      <c r="G10" s="62"/>
      <c r="H10" s="62"/>
      <c r="I10" s="62"/>
      <c r="J10" s="63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1"/>
      <c r="AS10" s="22"/>
      <c r="AT10" s="22"/>
      <c r="AU10" s="22"/>
      <c r="AV10" s="22"/>
      <c r="AW10" s="22"/>
    </row>
    <row r="11" spans="1:54" ht="18.600000000000001" thickBot="1">
      <c r="B11" s="14"/>
      <c r="C11" s="15"/>
      <c r="D11" s="64" t="s">
        <v>7</v>
      </c>
      <c r="E11" s="65"/>
      <c r="F11" s="65"/>
      <c r="G11" s="66"/>
      <c r="H11" s="66"/>
      <c r="I11" s="66"/>
      <c r="J11" s="67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1"/>
      <c r="AS11" s="22"/>
      <c r="AT11" s="22"/>
      <c r="AU11" s="22"/>
      <c r="AV11" s="22"/>
      <c r="AW11" s="22"/>
    </row>
    <row r="12" spans="1:54" ht="20.399999999999999" customHeight="1" thickTop="1">
      <c r="B12" s="16"/>
      <c r="C12" s="17"/>
      <c r="D12" s="18" t="s">
        <v>52</v>
      </c>
      <c r="E12" s="95"/>
      <c r="F12" s="96"/>
      <c r="G12" s="97" t="s">
        <v>8</v>
      </c>
      <c r="H12" s="97"/>
      <c r="I12" s="97"/>
      <c r="J12" s="98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1"/>
      <c r="AS12" s="22"/>
      <c r="AT12" s="22"/>
      <c r="AU12" s="22"/>
      <c r="AV12" s="22"/>
      <c r="AW12" s="22"/>
    </row>
    <row r="13" spans="1:54" ht="20.399999999999999" thickBot="1">
      <c r="B13" s="99" t="s">
        <v>12</v>
      </c>
      <c r="C13" s="100"/>
      <c r="D13" s="101" t="s">
        <v>9</v>
      </c>
      <c r="E13" s="102"/>
      <c r="F13" s="102"/>
      <c r="G13" s="19" t="s">
        <v>10</v>
      </c>
      <c r="H13" s="103" t="s">
        <v>11</v>
      </c>
      <c r="I13" s="103"/>
      <c r="J13" s="104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1"/>
      <c r="AS13" s="22"/>
      <c r="AT13" s="22"/>
      <c r="AU13" s="22"/>
      <c r="AV13" s="22"/>
      <c r="AW13" s="22"/>
    </row>
    <row r="14" spans="1:54">
      <c r="B14" s="92" t="s">
        <v>13</v>
      </c>
      <c r="C14" s="93"/>
      <c r="D14" s="93"/>
      <c r="E14" s="93"/>
      <c r="F14" s="93"/>
      <c r="G14" s="93"/>
      <c r="H14" s="93"/>
      <c r="I14" s="93"/>
      <c r="J14" s="94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1"/>
      <c r="AS14" s="22"/>
      <c r="AT14" s="22"/>
      <c r="AU14" s="22"/>
      <c r="AV14" s="22"/>
      <c r="AW14" s="22"/>
    </row>
    <row r="15" spans="1:54">
      <c r="B15" s="73" t="s">
        <v>51</v>
      </c>
      <c r="C15" s="74"/>
      <c r="D15" s="74"/>
      <c r="E15" s="74"/>
      <c r="F15" s="74"/>
      <c r="G15" s="74"/>
      <c r="H15" s="74"/>
      <c r="I15" s="74"/>
      <c r="J15" s="75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1"/>
      <c r="AS15" s="22"/>
      <c r="AT15" s="22"/>
      <c r="AU15" s="22"/>
      <c r="AV15" s="22"/>
      <c r="AW15" s="22"/>
    </row>
    <row r="16" spans="1:54">
      <c r="B16" s="73" t="s">
        <v>14</v>
      </c>
      <c r="C16" s="74"/>
      <c r="D16" s="74"/>
      <c r="E16" s="74"/>
      <c r="F16" s="74"/>
      <c r="G16" s="74"/>
      <c r="H16" s="74"/>
      <c r="I16" s="74"/>
      <c r="J16" s="75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1"/>
      <c r="AS16" s="22"/>
      <c r="AT16" s="22"/>
      <c r="AU16" s="22"/>
      <c r="AV16" s="22"/>
      <c r="AW16" s="22"/>
    </row>
    <row r="17" spans="1:49">
      <c r="B17" s="73" t="s">
        <v>15</v>
      </c>
      <c r="C17" s="74"/>
      <c r="D17" s="74"/>
      <c r="E17" s="74"/>
      <c r="F17" s="74"/>
      <c r="G17" s="74"/>
      <c r="H17" s="74"/>
      <c r="I17" s="74"/>
      <c r="J17" s="75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1"/>
      <c r="AS17" s="22"/>
      <c r="AT17" s="22"/>
      <c r="AU17" s="22"/>
      <c r="AV17" s="22"/>
      <c r="AW17" s="22"/>
    </row>
    <row r="18" spans="1:49" ht="16.2" thickBot="1">
      <c r="B18" s="73" t="s">
        <v>16</v>
      </c>
      <c r="C18" s="74"/>
      <c r="D18" s="74"/>
      <c r="E18" s="74"/>
      <c r="F18" s="74"/>
      <c r="G18" s="74"/>
      <c r="H18" s="74"/>
      <c r="I18" s="74"/>
      <c r="J18" s="75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1"/>
      <c r="AS18" s="22"/>
      <c r="AT18" s="22"/>
      <c r="AU18" s="22"/>
      <c r="AV18" s="22"/>
      <c r="AW18" s="22"/>
    </row>
    <row r="19" spans="1:49" ht="15.6" customHeight="1">
      <c r="B19" s="76" t="s">
        <v>17</v>
      </c>
      <c r="C19" s="77"/>
      <c r="D19" s="77"/>
      <c r="E19" s="77"/>
      <c r="F19" s="77"/>
      <c r="G19" s="77"/>
      <c r="H19" s="77"/>
      <c r="I19" s="77"/>
      <c r="J19" s="78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1"/>
      <c r="AS19" s="22"/>
      <c r="AT19" s="22"/>
      <c r="AU19" s="22"/>
      <c r="AV19" s="22"/>
      <c r="AW19" s="22"/>
    </row>
    <row r="20" spans="1:49" ht="15.6" customHeight="1">
      <c r="B20" s="79"/>
      <c r="C20" s="80"/>
      <c r="D20" s="80"/>
      <c r="E20" s="80"/>
      <c r="F20" s="80"/>
      <c r="G20" s="80"/>
      <c r="H20" s="80"/>
      <c r="I20" s="80"/>
      <c r="J20" s="81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1"/>
      <c r="AS20" s="22"/>
      <c r="AT20" s="22"/>
      <c r="AU20" s="22"/>
      <c r="AV20" s="22"/>
      <c r="AW20" s="22"/>
    </row>
    <row r="21" spans="1:49" ht="15.6" customHeight="1">
      <c r="B21" s="79"/>
      <c r="C21" s="80"/>
      <c r="D21" s="80"/>
      <c r="E21" s="80"/>
      <c r="F21" s="80"/>
      <c r="G21" s="80"/>
      <c r="H21" s="80"/>
      <c r="I21" s="80"/>
      <c r="J21" s="81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1"/>
      <c r="AS21" s="22"/>
      <c r="AT21" s="22"/>
      <c r="AU21" s="22"/>
      <c r="AV21" s="22"/>
      <c r="AW21" s="22"/>
    </row>
    <row r="22" spans="1:49" ht="16.2" thickBot="1">
      <c r="B22" s="82"/>
      <c r="C22" s="83"/>
      <c r="D22" s="83"/>
      <c r="E22" s="83"/>
      <c r="F22" s="83"/>
      <c r="G22" s="83"/>
      <c r="H22" s="83"/>
      <c r="I22" s="83"/>
      <c r="J22" s="84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1"/>
      <c r="AS22" s="22"/>
      <c r="AT22" s="22"/>
      <c r="AU22" s="22"/>
      <c r="AV22" s="22"/>
      <c r="AW22" s="22"/>
    </row>
    <row r="23" spans="1:49" ht="19.8" customHeight="1" thickTop="1">
      <c r="B23" s="116" t="s">
        <v>18</v>
      </c>
      <c r="C23" s="117"/>
      <c r="D23" s="121" t="s">
        <v>19</v>
      </c>
      <c r="E23" s="122"/>
      <c r="F23" s="122"/>
      <c r="G23" s="118" t="s">
        <v>53</v>
      </c>
      <c r="H23" s="119"/>
      <c r="I23" s="119"/>
      <c r="J23" s="120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1"/>
      <c r="AS23" s="22"/>
      <c r="AT23" s="22"/>
      <c r="AU23" s="22"/>
      <c r="AV23" s="22"/>
      <c r="AW23" s="22"/>
    </row>
    <row r="24" spans="1:49" ht="19.8" customHeight="1">
      <c r="B24" s="123" t="s">
        <v>22</v>
      </c>
      <c r="C24" s="124"/>
      <c r="D24" s="127" t="s">
        <v>20</v>
      </c>
      <c r="E24" s="128"/>
      <c r="F24" s="128"/>
      <c r="G24" s="107" t="s">
        <v>24</v>
      </c>
      <c r="H24" s="134"/>
      <c r="I24" s="107" t="s">
        <v>25</v>
      </c>
      <c r="J24" s="108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1"/>
      <c r="AS24" s="22"/>
      <c r="AT24" s="22"/>
      <c r="AU24" s="22"/>
      <c r="AV24" s="22"/>
      <c r="AW24" s="22"/>
    </row>
    <row r="25" spans="1:49" ht="19.8" customHeight="1" thickBot="1">
      <c r="B25" s="125" t="s">
        <v>23</v>
      </c>
      <c r="C25" s="126"/>
      <c r="D25" s="129" t="s">
        <v>21</v>
      </c>
      <c r="E25" s="130"/>
      <c r="F25" s="131"/>
      <c r="G25" s="132" t="s">
        <v>27</v>
      </c>
      <c r="H25" s="133"/>
      <c r="I25" s="147" t="s">
        <v>26</v>
      </c>
      <c r="J25" s="148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1"/>
      <c r="AS25" s="22"/>
      <c r="AT25" s="22"/>
      <c r="AU25" s="22"/>
      <c r="AV25" s="22"/>
      <c r="AW25" s="22"/>
    </row>
    <row r="26" spans="1:49" ht="21.6" thickTop="1">
      <c r="B26" s="109" t="s">
        <v>39</v>
      </c>
      <c r="C26" s="110"/>
      <c r="D26" s="110"/>
      <c r="E26" s="110"/>
      <c r="F26" s="110"/>
      <c r="G26" s="110"/>
      <c r="H26" s="110"/>
      <c r="I26" s="111"/>
      <c r="J26" s="11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1"/>
      <c r="AS26" s="22"/>
      <c r="AT26" s="22"/>
      <c r="AU26" s="22"/>
      <c r="AV26" s="22"/>
      <c r="AW26" s="22"/>
    </row>
    <row r="27" spans="1:49" ht="25.2" customHeight="1">
      <c r="B27" s="10" t="s">
        <v>28</v>
      </c>
      <c r="C27" s="2" t="s">
        <v>29</v>
      </c>
      <c r="D27" s="3" t="s">
        <v>30</v>
      </c>
      <c r="E27" s="4" t="s">
        <v>31</v>
      </c>
      <c r="F27" s="4" t="s">
        <v>32</v>
      </c>
      <c r="G27" s="4" t="s">
        <v>33</v>
      </c>
      <c r="H27" s="4" t="s">
        <v>34</v>
      </c>
      <c r="I27" s="4" t="s">
        <v>35</v>
      </c>
      <c r="J27" s="113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1"/>
      <c r="AS27" s="22"/>
      <c r="AT27" s="22"/>
      <c r="AU27" s="22"/>
      <c r="AV27" s="22"/>
      <c r="AW27" s="22"/>
    </row>
    <row r="28" spans="1:49" ht="25.2" customHeight="1">
      <c r="A28" s="20">
        <f>(D28+E28+F28+G28+H28+I28)*4250</f>
        <v>0</v>
      </c>
      <c r="B28" s="11" t="s">
        <v>36</v>
      </c>
      <c r="C28" s="2">
        <v>4250</v>
      </c>
      <c r="D28" s="149"/>
      <c r="E28" s="5"/>
      <c r="F28" s="5"/>
      <c r="G28" s="5"/>
      <c r="H28" s="5"/>
      <c r="I28" s="6"/>
      <c r="J28" s="114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1"/>
      <c r="AS28" s="22"/>
      <c r="AT28" s="22"/>
      <c r="AU28" s="22"/>
      <c r="AV28" s="22"/>
      <c r="AW28" s="22"/>
    </row>
    <row r="29" spans="1:49" ht="25.2" customHeight="1">
      <c r="A29" s="20">
        <f>(D29+E29+F29+G29+H29+I29)*3980</f>
        <v>0</v>
      </c>
      <c r="B29" s="11" t="s">
        <v>37</v>
      </c>
      <c r="C29" s="2">
        <v>3980</v>
      </c>
      <c r="D29" s="5"/>
      <c r="E29" s="5"/>
      <c r="F29" s="5"/>
      <c r="G29" s="5"/>
      <c r="H29" s="5"/>
      <c r="I29" s="6"/>
      <c r="J29" s="114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1"/>
      <c r="AS29" s="22"/>
      <c r="AT29" s="22"/>
      <c r="AU29" s="22"/>
      <c r="AV29" s="22"/>
      <c r="AW29" s="22"/>
    </row>
    <row r="30" spans="1:49" ht="25.2" customHeight="1" thickBot="1">
      <c r="A30" s="20">
        <f>(D30+E30+F30+G30+H30+I30)*3540</f>
        <v>0</v>
      </c>
      <c r="B30" s="12" t="s">
        <v>38</v>
      </c>
      <c r="C30" s="7">
        <v>3540</v>
      </c>
      <c r="D30" s="8"/>
      <c r="E30" s="8"/>
      <c r="F30" s="8"/>
      <c r="G30" s="8"/>
      <c r="H30" s="8"/>
      <c r="I30" s="150"/>
      <c r="J30" s="115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1"/>
      <c r="AS30" s="22"/>
      <c r="AT30" s="22"/>
      <c r="AU30" s="22"/>
      <c r="AV30" s="22"/>
      <c r="AW30" s="22"/>
    </row>
    <row r="31" spans="1:49" ht="18">
      <c r="B31" s="135" t="s">
        <v>46</v>
      </c>
      <c r="C31" s="136"/>
      <c r="D31" s="136"/>
      <c r="E31" s="136"/>
      <c r="F31" s="136"/>
      <c r="G31" s="136"/>
      <c r="H31" s="136"/>
      <c r="I31" s="136"/>
      <c r="J31" s="137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1"/>
      <c r="AS31" s="22"/>
      <c r="AT31" s="22"/>
      <c r="AU31" s="22"/>
      <c r="AV31" s="22"/>
      <c r="AW31" s="22"/>
    </row>
    <row r="32" spans="1:49" ht="25.2" customHeight="1">
      <c r="B32" s="10" t="s">
        <v>28</v>
      </c>
      <c r="C32" s="2" t="s">
        <v>29</v>
      </c>
      <c r="D32" s="3" t="s">
        <v>30</v>
      </c>
      <c r="E32" s="4" t="s">
        <v>31</v>
      </c>
      <c r="F32" s="4" t="s">
        <v>32</v>
      </c>
      <c r="G32" s="4" t="s">
        <v>33</v>
      </c>
      <c r="H32" s="4" t="s">
        <v>34</v>
      </c>
      <c r="I32" s="138"/>
      <c r="J32" s="139"/>
      <c r="K32" s="23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</row>
    <row r="33" spans="1:35" ht="25.2" customHeight="1" thickBot="1">
      <c r="A33" s="20">
        <f>(D33+E33+F33+G33+H33+I33)*2680</f>
        <v>0</v>
      </c>
      <c r="B33" s="13" t="s">
        <v>47</v>
      </c>
      <c r="C33" s="7">
        <v>2680</v>
      </c>
      <c r="D33" s="8"/>
      <c r="E33" s="8"/>
      <c r="F33" s="8"/>
      <c r="G33" s="8"/>
      <c r="H33" s="30"/>
      <c r="I33" s="140"/>
      <c r="J33" s="141"/>
      <c r="K33" s="23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</row>
    <row r="34" spans="1:35" ht="18">
      <c r="B34" s="135" t="s">
        <v>40</v>
      </c>
      <c r="C34" s="136"/>
      <c r="D34" s="136"/>
      <c r="E34" s="136"/>
      <c r="F34" s="136"/>
      <c r="G34" s="136"/>
      <c r="H34" s="136"/>
      <c r="I34" s="136"/>
      <c r="J34" s="137"/>
      <c r="K34" s="23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</row>
    <row r="35" spans="1:35" ht="25.2" customHeight="1">
      <c r="B35" s="10" t="s">
        <v>28</v>
      </c>
      <c r="C35" s="2" t="s">
        <v>29</v>
      </c>
      <c r="D35" s="9" t="s">
        <v>41</v>
      </c>
      <c r="E35" s="4" t="s">
        <v>42</v>
      </c>
      <c r="F35" s="4" t="s">
        <v>43</v>
      </c>
      <c r="G35" s="4" t="s">
        <v>44</v>
      </c>
      <c r="H35" s="4" t="s">
        <v>45</v>
      </c>
      <c r="I35" s="138"/>
      <c r="J35" s="142"/>
      <c r="K35" s="23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</row>
    <row r="36" spans="1:35" ht="25.2" customHeight="1">
      <c r="A36" s="20">
        <f>(D36+E36+F36+G36+H36+I36)*4050</f>
        <v>0</v>
      </c>
      <c r="B36" s="11" t="s">
        <v>36</v>
      </c>
      <c r="C36" s="2">
        <v>4050</v>
      </c>
      <c r="D36" s="5"/>
      <c r="E36" s="5"/>
      <c r="F36" s="5"/>
      <c r="G36" s="5"/>
      <c r="H36" s="5"/>
      <c r="I36" s="143"/>
      <c r="J36" s="144"/>
      <c r="K36" s="23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</row>
    <row r="37" spans="1:35" ht="25.2" customHeight="1">
      <c r="A37" s="20">
        <f>(D37+E37+F37+G37+H37+I37)*3740</f>
        <v>0</v>
      </c>
      <c r="B37" s="11" t="s">
        <v>37</v>
      </c>
      <c r="C37" s="2">
        <v>3740</v>
      </c>
      <c r="D37" s="5"/>
      <c r="E37" s="5"/>
      <c r="F37" s="5"/>
      <c r="G37" s="5"/>
      <c r="H37" s="5"/>
      <c r="I37" s="143"/>
      <c r="J37" s="144"/>
      <c r="K37" s="23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</row>
    <row r="38" spans="1:35" ht="25.2" customHeight="1" thickBot="1">
      <c r="A38" s="20">
        <f>(D38+E38+F38+G38+H38+I38)*3420</f>
        <v>0</v>
      </c>
      <c r="B38" s="12" t="s">
        <v>38</v>
      </c>
      <c r="C38" s="7">
        <v>3420</v>
      </c>
      <c r="D38" s="8"/>
      <c r="E38" s="8"/>
      <c r="F38" s="8"/>
      <c r="G38" s="8"/>
      <c r="H38" s="8"/>
      <c r="I38" s="145"/>
      <c r="J38" s="146"/>
      <c r="K38" s="23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</row>
    <row r="39" spans="1:35">
      <c r="A39" s="27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</row>
    <row r="40" spans="1:35">
      <c r="A40" s="27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</row>
    <row r="41" spans="1:35">
      <c r="A41" s="27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</row>
    <row r="42" spans="1:35">
      <c r="A42" s="27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</row>
    <row r="43" spans="1:35">
      <c r="A43" s="27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</row>
    <row r="44" spans="1:35">
      <c r="A44" s="27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</row>
    <row r="45" spans="1:35">
      <c r="A45" s="27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</row>
    <row r="46" spans="1:35">
      <c r="A46" s="27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</row>
    <row r="47" spans="1:35">
      <c r="A47" s="27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</row>
    <row r="48" spans="1:35">
      <c r="A48" s="27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</row>
    <row r="49" spans="1:35">
      <c r="A49" s="27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</row>
    <row r="50" spans="1:35">
      <c r="A50" s="27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</row>
    <row r="51" spans="1:35">
      <c r="A51" s="2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</row>
    <row r="52" spans="1:35">
      <c r="A52" s="27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</row>
    <row r="53" spans="1:35">
      <c r="A53" s="27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</row>
    <row r="54" spans="1:35">
      <c r="A54" s="27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</row>
    <row r="55" spans="1:35">
      <c r="A55" s="27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</row>
    <row r="56" spans="1:35">
      <c r="A56" s="27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</row>
    <row r="57" spans="1:35">
      <c r="A57" s="27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</row>
    <row r="58" spans="1:35">
      <c r="A58" s="27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</row>
    <row r="59" spans="1:35">
      <c r="A59" s="2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</row>
    <row r="60" spans="1:35">
      <c r="A60" s="27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</row>
    <row r="61" spans="1:35">
      <c r="A61" s="27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</row>
    <row r="62" spans="1:35">
      <c r="A62" s="27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</row>
    <row r="63" spans="1:35">
      <c r="A63" s="27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</row>
    <row r="64" spans="1:35">
      <c r="A64" s="27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</row>
    <row r="65" spans="1:35">
      <c r="A65" s="27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</row>
    <row r="66" spans="1:35">
      <c r="A66" s="27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</row>
    <row r="67" spans="1:35">
      <c r="A67" s="27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</row>
    <row r="68" spans="1:35">
      <c r="A68" s="27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</row>
    <row r="69" spans="1:35">
      <c r="A69" s="27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</row>
    <row r="70" spans="1:35">
      <c r="A70" s="27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</row>
    <row r="71" spans="1:35">
      <c r="A71" s="27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</row>
    <row r="72" spans="1:35">
      <c r="A72" s="27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</row>
    <row r="73" spans="1:35">
      <c r="A73" s="27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</row>
    <row r="74" spans="1:35">
      <c r="A74" s="2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</row>
    <row r="75" spans="1:35">
      <c r="A75" s="27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</row>
    <row r="76" spans="1:35">
      <c r="A76" s="2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</row>
    <row r="77" spans="1:35">
      <c r="A77" s="2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</row>
    <row r="78" spans="1:35">
      <c r="A78" s="27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</row>
    <row r="79" spans="1:35">
      <c r="A79" s="27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</row>
    <row r="80" spans="1:35">
      <c r="A80" s="27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</row>
    <row r="81" spans="1:35">
      <c r="A81" s="27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</row>
    <row r="82" spans="1:35">
      <c r="A82" s="27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</row>
    <row r="83" spans="1:35">
      <c r="A83" s="27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</row>
    <row r="84" spans="1:35">
      <c r="A84" s="27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</row>
    <row r="85" spans="1:35">
      <c r="A85" s="27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</row>
    <row r="86" spans="1:35">
      <c r="A86" s="27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</row>
    <row r="87" spans="1:35">
      <c r="A87" s="27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</row>
    <row r="88" spans="1:35">
      <c r="A88" s="27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</row>
    <row r="89" spans="1:35">
      <c r="A89" s="2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</row>
    <row r="90" spans="1:35">
      <c r="A90" s="2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</row>
    <row r="91" spans="1:35">
      <c r="A91" s="27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</row>
    <row r="92" spans="1:35">
      <c r="A92" s="27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</row>
    <row r="93" spans="1:35">
      <c r="A93" s="27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</row>
    <row r="94" spans="1:35">
      <c r="A94" s="27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</row>
    <row r="95" spans="1:35">
      <c r="A95" s="27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</row>
    <row r="96" spans="1:35">
      <c r="A96" s="27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</row>
    <row r="97" spans="1:35">
      <c r="A97" s="27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</row>
    <row r="98" spans="1:35">
      <c r="A98" s="27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</row>
    <row r="99" spans="1:35">
      <c r="A99" s="27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</row>
    <row r="100" spans="1:35">
      <c r="A100" s="27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</row>
    <row r="101" spans="1:35">
      <c r="A101" s="27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</row>
    <row r="102" spans="1:35">
      <c r="A102" s="27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</row>
    <row r="103" spans="1:35">
      <c r="A103" s="27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</row>
    <row r="104" spans="1:35">
      <c r="A104" s="27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</row>
    <row r="105" spans="1:35">
      <c r="A105" s="27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</row>
    <row r="106" spans="1:35">
      <c r="A106" s="27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</row>
    <row r="107" spans="1:35">
      <c r="A107" s="27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</row>
  </sheetData>
  <mergeCells count="51">
    <mergeCell ref="B31:J31"/>
    <mergeCell ref="I32:J33"/>
    <mergeCell ref="B34:J34"/>
    <mergeCell ref="I35:J38"/>
    <mergeCell ref="I25:J25"/>
    <mergeCell ref="I24:J24"/>
    <mergeCell ref="B26:J26"/>
    <mergeCell ref="J27:J30"/>
    <mergeCell ref="B23:C23"/>
    <mergeCell ref="G23:J23"/>
    <mergeCell ref="D23:F23"/>
    <mergeCell ref="B24:C24"/>
    <mergeCell ref="B25:C25"/>
    <mergeCell ref="D24:F24"/>
    <mergeCell ref="D25:F25"/>
    <mergeCell ref="G25:H25"/>
    <mergeCell ref="G24:H24"/>
    <mergeCell ref="B17:J17"/>
    <mergeCell ref="B18:J18"/>
    <mergeCell ref="B19:J22"/>
    <mergeCell ref="B9:C9"/>
    <mergeCell ref="D9:E9"/>
    <mergeCell ref="F9:J9"/>
    <mergeCell ref="B14:J14"/>
    <mergeCell ref="B15:J15"/>
    <mergeCell ref="B16:J16"/>
    <mergeCell ref="E12:F12"/>
    <mergeCell ref="G12:J12"/>
    <mergeCell ref="B13:C13"/>
    <mergeCell ref="D13:F13"/>
    <mergeCell ref="H13:J13"/>
    <mergeCell ref="B10:C10"/>
    <mergeCell ref="D10:E10"/>
    <mergeCell ref="F10:J10"/>
    <mergeCell ref="D11:J11"/>
    <mergeCell ref="B7:C7"/>
    <mergeCell ref="B8:C8"/>
    <mergeCell ref="D8:J8"/>
    <mergeCell ref="H6:I6"/>
    <mergeCell ref="H7:I7"/>
    <mergeCell ref="B6:C6"/>
    <mergeCell ref="B2:J2"/>
    <mergeCell ref="B3:J3"/>
    <mergeCell ref="B4:C4"/>
    <mergeCell ref="D4:J4"/>
    <mergeCell ref="B5:C5"/>
    <mergeCell ref="D5:J5"/>
    <mergeCell ref="D6:E6"/>
    <mergeCell ref="D7:E7"/>
    <mergeCell ref="F6:G6"/>
    <mergeCell ref="F7:G7"/>
  </mergeCells>
  <phoneticPr fontId="2" type="noConversion"/>
  <hyperlinks>
    <hyperlink ref="D23" r:id="rId1" xr:uid="{52B4A494-8DD5-43EA-8694-C6B2B28A4DEC}"/>
    <hyperlink ref="D24" r:id="rId2" xr:uid="{5AAC18FB-F384-4CBA-82AD-D9787D586636}"/>
  </hyperlinks>
  <pageMargins left="0.19685039370078741" right="0.19685039370078741" top="0.19685039370078741" bottom="0.19685039370078741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專案訂購單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NOWAS-1F-12</dc:creator>
  <cp:lastModifiedBy>NOWAS-1F-11</cp:lastModifiedBy>
  <cp:lastPrinted>2023-12-13T05:03:01Z</cp:lastPrinted>
  <dcterms:created xsi:type="dcterms:W3CDTF">2023-12-13T03:26:54Z</dcterms:created>
  <dcterms:modified xsi:type="dcterms:W3CDTF">2024-02-14T15:42:09Z</dcterms:modified>
</cp:coreProperties>
</file>